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6edd2f55601638/10 PROJEKTY AKTUAL/Bratislava_Terchovska_2021-29/_DSP terchovska/FINAL/DU/DWG^J DOC^J XLS/"/>
    </mc:Choice>
  </mc:AlternateContent>
  <xr:revisionPtr revIDLastSave="3" documentId="8_{CD5AAFD2-F27A-47AE-B518-DCBB583BBBA9}" xr6:coauthVersionLast="47" xr6:coauthVersionMax="47" xr10:uidLastSave="{2628E37A-1BCD-425A-930C-9DF113E57831}"/>
  <bookViews>
    <workbookView xWindow="-108" yWindow="-108" windowWidth="23256" windowHeight="12456" xr2:uid="{00000000-000D-0000-FFFF-FFFF00000000}"/>
  </bookViews>
  <sheets>
    <sheet name="výrub DU" sheetId="10" r:id="rId1"/>
    <sheet name="návrh DU" sheetId="8" r:id="rId2"/>
  </sheets>
  <definedNames>
    <definedName name="_xlnm.Print_Titles" localSheetId="0">'výrub DU'!$3:$4</definedName>
    <definedName name="_xlnm.Print_Area" localSheetId="1">'návrh DU'!$A$1:$Q$31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8" l="1"/>
  <c r="P7" i="8"/>
  <c r="Q7" i="8" s="1"/>
  <c r="P6" i="8"/>
  <c r="P16" i="10"/>
  <c r="P15" i="10"/>
  <c r="P14" i="10"/>
  <c r="P13" i="10"/>
  <c r="P12" i="10"/>
  <c r="P11" i="10"/>
  <c r="P10" i="10"/>
  <c r="P9" i="10"/>
  <c r="P8" i="10"/>
  <c r="P7" i="10"/>
  <c r="P6" i="10"/>
  <c r="Q8" i="8" l="1"/>
  <c r="G10" i="8"/>
  <c r="S10" i="8" l="1"/>
  <c r="Q6" i="8"/>
  <c r="Q10" i="8" s="1"/>
  <c r="S11" i="8" l="1"/>
</calcChain>
</file>

<file path=xl/sharedStrings.xml><?xml version="1.0" encoding="utf-8"?>
<sst xmlns="http://schemas.openxmlformats.org/spreadsheetml/2006/main" count="160" uniqueCount="77">
  <si>
    <t>LATINSKÝ NÁZOV</t>
  </si>
  <si>
    <t>SLOVENSKÝ NÁZOV</t>
  </si>
  <si>
    <t>POZNÁMKA</t>
  </si>
  <si>
    <t>PRIRÁŽKOVÝ INDEX</t>
  </si>
  <si>
    <t>SPOL. HODNOTA</t>
  </si>
  <si>
    <t>index</t>
  </si>
  <si>
    <t>IND</t>
  </si>
  <si>
    <t>POČET</t>
  </si>
  <si>
    <t>i</t>
  </si>
  <si>
    <t>hod.</t>
  </si>
  <si>
    <t>PLOCHA    m2</t>
  </si>
  <si>
    <t>UPRAVENÁ SPOL. HODNOTA</t>
  </si>
  <si>
    <t>CELKOVÁ         SPOL.        HODNOTA</t>
  </si>
  <si>
    <t>CELKOVO</t>
  </si>
  <si>
    <t xml:space="preserve">CHARAKTERISTIKA - INDEX DREVÍN </t>
  </si>
  <si>
    <t>a</t>
  </si>
  <si>
    <t>: ak je drevina odumretá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</si>
  <si>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</si>
  <si>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</si>
  <si>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</si>
  <si>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</si>
  <si>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</si>
  <si>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</si>
  <si>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</si>
  <si>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</si>
  <si>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</si>
  <si>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</si>
  <si>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</si>
  <si>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OBV. KM. / CM</t>
  </si>
  <si>
    <t>PLOCHA / M2</t>
  </si>
  <si>
    <t>Č. podľa prieskumu</t>
  </si>
  <si>
    <t>OBV. KM.  PRI VÝSADBE/ CM</t>
  </si>
  <si>
    <t>21-25</t>
  </si>
  <si>
    <t>: ak je jednoznačne preukázaný nepriaznivý vplyv dreviny na statiku objektov a budov alebo drevín a ohrozenie prevádzkyschopnosti inžinierskych sietí, zatienenie nad hodnoty povolené normami a spôsobenie nadmernej vlhkosti obytných a iných objektov</t>
  </si>
  <si>
    <t>: ak je drevina poškodená alebo je iným spôsobom znížená jej fyziologická hodnota v rozpätí medzi 26% až 60%</t>
  </si>
  <si>
    <t>: ak je drevina poškodená alebo je iným spôsobom znížená jej fyziologická hodnota v rozpätí medzi 11% až 25%</t>
  </si>
  <si>
    <t>0 ,1–0,4</t>
  </si>
  <si>
    <t xml:space="preserve"> : ak drevina predstavuje taxón alebo taxonoid guľovitého, previsnutého alebo vertikálneho tvaru, taxón s odlišnosťou v tvare alebo farbe listov alebo kvetov, taxón pomaly rastúci a zakrslý alebo taxón vzácny z hľadiska introdukcie alebo taxonomicky alebo geograficky vzácny</t>
  </si>
  <si>
    <t>: ak ide o drevinu rastúci v chránenom území alebo jeho ochrannom pásme s druhým stupňom ochrany, v chránenom vtáčom území s prvým stupňom ochrany alebo obecnom chránenom území</t>
  </si>
  <si>
    <t>: ak ide o drevinu rastúci v chránenom území alebo jeho ochrannom pásme v chránenom území alebo jeho ochrannom pásme s tretím stupňom ochrany</t>
  </si>
  <si>
    <t>: ak ide o drevinu rastúci v chránenom území alebo jeho ochrannom pásme v chránenom území alebo jeho ochrannom pásme so štvrtým alebo piatym stupňom ochrany</t>
  </si>
  <si>
    <t>: ak ide o drevinu vyhlásenú́ za chránený strom</t>
  </si>
  <si>
    <t>: ak je drevina poškodená alebo je iným spôsobom znížená jej fyziologická hodnota v rozpätí nad 60 %</t>
  </si>
  <si>
    <t>: ak ide o krátkovekú drevinu</t>
  </si>
  <si>
    <t>: ak ide o strednovekú drevinu</t>
  </si>
  <si>
    <t>: ak ide o dlhovekú drevinu</t>
  </si>
  <si>
    <t>: ak ide o drevinu rastúci v stromoradiach, v brehových porastoch, vo vetrolamoch, v parkoch, v botanických záhradách, v arborétach, v zoologických záhradách, v okolí priemyselných, poľnohospodárskych alebo iných hospodárskych objektov, v okolí sociálnych alebo zdravotníckych zariadení, v cintorínoch alebo je súčasťou verejnej zelene</t>
  </si>
  <si>
    <t>21–25</t>
  </si>
  <si>
    <t>Platanus x acerifolia</t>
  </si>
  <si>
    <t>platan javorolistý</t>
  </si>
  <si>
    <t>Populus nigra</t>
  </si>
  <si>
    <t>topoľ čierny</t>
  </si>
  <si>
    <t>Sambucus nigra</t>
  </si>
  <si>
    <t>baza čierna</t>
  </si>
  <si>
    <t>Spoločenská hodnota drevín v zmysle § 48  zákona č. 543/2002 Z.z. o ochrane prírody a krajiny bola vypočítaná podľa vyhlášky  č. 170/2021 Z. z. ktorou sa vykonáva zákon č. 543/2002 Z.z. o ochrane prírody a krajiny, a ktorá ruší vyhlášky 213/2000 Z. z. a 24/2003 Z. z..</t>
  </si>
  <si>
    <t>PA</t>
  </si>
  <si>
    <t>VÝŠKA 
m</t>
  </si>
  <si>
    <t>VÝŠKA / M</t>
  </si>
  <si>
    <t>ACR</t>
  </si>
  <si>
    <t>javor poľný</t>
  </si>
  <si>
    <t>18-20</t>
  </si>
  <si>
    <t>veľkosti podľa DENDROLOGICKÉHO POSUDKU (2021/05)</t>
  </si>
  <si>
    <t>Fraxinus excelsior</t>
  </si>
  <si>
    <t>jaseň štíhly</t>
  </si>
  <si>
    <t>Juglans regia</t>
  </si>
  <si>
    <t>orech kráľovský</t>
  </si>
  <si>
    <t>Acer platanoides</t>
  </si>
  <si>
    <t>javor mliečny</t>
  </si>
  <si>
    <t>Malus domestica</t>
  </si>
  <si>
    <t>jabloň domáca</t>
  </si>
  <si>
    <t>Acer campestre ‘Red Shine’</t>
  </si>
  <si>
    <t>TABUĽKA ODSTRAŇOVANÝCH STROMOV:  Bytový súbor Terchovská, Bratislava (časť Dotknuté územie)</t>
  </si>
  <si>
    <t>152.35.39.65</t>
  </si>
  <si>
    <t>Sorbus intermedia</t>
  </si>
  <si>
    <t>jarabina najmenšia</t>
  </si>
  <si>
    <t>PN</t>
  </si>
  <si>
    <t>TABUĽKA  NAVRHOVANEJ NÁHRADNEJ VÝSADBY: Bytový súbor Terchovská, Bratislava (časť Dotknuté územie)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</si>
</sst>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FF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0"/>
      <color rgb="FF92D050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/>
    <xf numFmtId="0" fontId="2" fillId="2" borderId="6" xfId="0" applyFont="1" applyFill="1" applyBorder="1"/>
    <xf numFmtId="0" fontId="2" fillId="2" borderId="3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8" fillId="0" borderId="0" xfId="0" applyFont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1" fillId="0" borderId="0" xfId="0" applyFont="1"/>
    <xf numFmtId="0" fontId="11" fillId="0" borderId="1" xfId="0" applyFont="1" applyBorder="1" applyAlignment="1">
      <alignment vertical="center"/>
    </xf>
    <xf numFmtId="0" fontId="13" fillId="2" borderId="6" xfId="0" applyFont="1" applyFill="1" applyBorder="1"/>
    <xf numFmtId="0" fontId="2" fillId="0" borderId="0" xfId="0" applyFont="1"/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4" fillId="2" borderId="6" xfId="0" applyFont="1" applyFill="1" applyBorder="1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00FF"/>
      <color rgb="FF00A1DA"/>
      <color rgb="FFEAF5DF"/>
      <color rgb="FF007FDE"/>
      <color rgb="FFFDF4E3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CB334-A11D-403B-8A6F-B20E3AF8FA86}">
  <sheetPr>
    <pageSetUpPr fitToPage="1"/>
  </sheetPr>
  <dimension ref="A1:S34"/>
  <sheetViews>
    <sheetView tabSelected="1" view="pageLayout" zoomScale="70" zoomScaleNormal="100" zoomScaleSheetLayoutView="100" zoomScalePageLayoutView="70" workbookViewId="0">
      <selection activeCell="F37" sqref="F37"/>
    </sheetView>
  </sheetViews>
  <sheetFormatPr defaultColWidth="0.5546875" defaultRowHeight="13.8" x14ac:dyDescent="0.3"/>
  <cols>
    <col min="1" max="1" width="9.33203125" style="1" customWidth="1"/>
    <col min="2" max="2" width="6.6640625" style="7" customWidth="1"/>
    <col min="3" max="3" width="30.88671875" style="1" customWidth="1"/>
    <col min="4" max="4" width="22.33203125" style="1" customWidth="1"/>
    <col min="5" max="5" width="11.109375" style="7" customWidth="1"/>
    <col min="6" max="7" width="8.33203125" style="7" customWidth="1"/>
    <col min="8" max="8" width="21.44140625" style="33" customWidth="1"/>
    <col min="9" max="9" width="10.6640625" style="8" customWidth="1"/>
    <col min="10" max="10" width="4.44140625" style="1" customWidth="1"/>
    <col min="11" max="11" width="4.44140625" style="3" customWidth="1"/>
    <col min="12" max="15" width="4.44140625" style="1" customWidth="1"/>
    <col min="16" max="16" width="10.33203125" style="8" customWidth="1"/>
    <col min="17" max="17" width="67.6640625" style="1" hidden="1" customWidth="1"/>
    <col min="18" max="18" width="10.109375" style="1" customWidth="1"/>
    <col min="19" max="19" width="21.5546875" style="1" customWidth="1"/>
    <col min="20" max="16384" width="0.5546875" style="1"/>
  </cols>
  <sheetData>
    <row r="1" spans="1:18" ht="15" customHeight="1" x14ac:dyDescent="0.3">
      <c r="A1" s="55" t="s">
        <v>71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R1" s="23"/>
    </row>
    <row r="2" spans="1:18" ht="8.25" customHeight="1" x14ac:dyDescent="0.3">
      <c r="I2" s="7"/>
      <c r="K2" s="2"/>
      <c r="L2" s="4"/>
      <c r="M2" s="4"/>
      <c r="N2" s="4"/>
      <c r="P2" s="7"/>
    </row>
    <row r="3" spans="1:18" ht="15" customHeight="1" x14ac:dyDescent="0.3">
      <c r="A3" s="56" t="s">
        <v>30</v>
      </c>
      <c r="B3" s="56" t="s">
        <v>6</v>
      </c>
      <c r="C3" s="56" t="s">
        <v>0</v>
      </c>
      <c r="D3" s="56" t="s">
        <v>1</v>
      </c>
      <c r="E3" s="56" t="s">
        <v>28</v>
      </c>
      <c r="F3" s="50" t="s">
        <v>29</v>
      </c>
      <c r="G3" s="50" t="s">
        <v>57</v>
      </c>
      <c r="H3" s="58" t="s">
        <v>2</v>
      </c>
      <c r="I3" s="60" t="s">
        <v>4</v>
      </c>
      <c r="J3" s="50" t="s">
        <v>3</v>
      </c>
      <c r="K3" s="50"/>
      <c r="L3" s="50"/>
      <c r="M3" s="50"/>
      <c r="N3" s="50"/>
      <c r="O3" s="50"/>
      <c r="P3" s="51" t="s">
        <v>11</v>
      </c>
    </row>
    <row r="4" spans="1:18" ht="15" customHeight="1" x14ac:dyDescent="0.3">
      <c r="A4" s="57"/>
      <c r="B4" s="57"/>
      <c r="C4" s="57"/>
      <c r="D4" s="57"/>
      <c r="E4" s="57"/>
      <c r="F4" s="50"/>
      <c r="G4" s="50"/>
      <c r="H4" s="59"/>
      <c r="I4" s="61"/>
      <c r="J4" s="5" t="s">
        <v>9</v>
      </c>
      <c r="K4" s="6" t="s">
        <v>5</v>
      </c>
      <c r="L4" s="5" t="s">
        <v>9</v>
      </c>
      <c r="M4" s="5" t="s">
        <v>5</v>
      </c>
      <c r="N4" s="5" t="s">
        <v>9</v>
      </c>
      <c r="O4" s="5" t="s">
        <v>5</v>
      </c>
      <c r="P4" s="51"/>
    </row>
    <row r="5" spans="1:18" ht="12.75" customHeight="1" x14ac:dyDescent="0.3">
      <c r="A5" s="52" t="s">
        <v>61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8" s="22" customFormat="1" ht="15" customHeight="1" x14ac:dyDescent="0.3">
      <c r="A6" s="9">
        <v>5</v>
      </c>
      <c r="B6" s="9"/>
      <c r="C6" s="10" t="s">
        <v>66</v>
      </c>
      <c r="D6" s="10" t="s">
        <v>67</v>
      </c>
      <c r="E6" s="11">
        <v>54</v>
      </c>
      <c r="F6" s="11"/>
      <c r="G6" s="11">
        <v>10</v>
      </c>
      <c r="H6" s="34"/>
      <c r="I6" s="12">
        <v>599</v>
      </c>
      <c r="J6" s="11">
        <v>1.1000000000000001</v>
      </c>
      <c r="K6" s="11" t="s">
        <v>22</v>
      </c>
      <c r="L6" s="27">
        <v>1</v>
      </c>
      <c r="M6" s="27"/>
      <c r="N6" s="11">
        <v>1.3</v>
      </c>
      <c r="O6" s="11" t="s">
        <v>23</v>
      </c>
      <c r="P6" s="13">
        <f>I6*J6*N6*L6</f>
        <v>856.57000000000016</v>
      </c>
    </row>
    <row r="7" spans="1:18" s="22" customFormat="1" ht="15" customHeight="1" x14ac:dyDescent="0.3">
      <c r="A7" s="9">
        <v>28</v>
      </c>
      <c r="B7" s="9"/>
      <c r="C7" s="10" t="s">
        <v>62</v>
      </c>
      <c r="D7" s="10" t="s">
        <v>63</v>
      </c>
      <c r="E7" s="11">
        <v>56</v>
      </c>
      <c r="F7" s="11"/>
      <c r="G7" s="11">
        <v>6</v>
      </c>
      <c r="H7" s="34"/>
      <c r="I7" s="12">
        <v>599</v>
      </c>
      <c r="J7" s="11">
        <v>1</v>
      </c>
      <c r="K7" s="11"/>
      <c r="L7" s="11">
        <v>0.8</v>
      </c>
      <c r="M7" s="11" t="s">
        <v>20</v>
      </c>
      <c r="N7" s="11">
        <v>1.3</v>
      </c>
      <c r="O7" s="11" t="s">
        <v>23</v>
      </c>
      <c r="P7" s="13">
        <f t="shared" ref="P7:P15" si="0">I7*J7*N7*L7</f>
        <v>622.96</v>
      </c>
    </row>
    <row r="8" spans="1:18" s="22" customFormat="1" ht="15" customHeight="1" x14ac:dyDescent="0.3">
      <c r="A8" s="9">
        <v>30</v>
      </c>
      <c r="B8" s="9"/>
      <c r="C8" s="10" t="s">
        <v>62</v>
      </c>
      <c r="D8" s="10" t="s">
        <v>63</v>
      </c>
      <c r="E8" s="11">
        <v>64</v>
      </c>
      <c r="F8" s="11"/>
      <c r="G8" s="11">
        <v>6</v>
      </c>
      <c r="H8" s="34"/>
      <c r="I8" s="12">
        <v>691</v>
      </c>
      <c r="J8" s="11">
        <v>1</v>
      </c>
      <c r="K8" s="11"/>
      <c r="L8" s="11">
        <v>0.8</v>
      </c>
      <c r="M8" s="11" t="s">
        <v>20</v>
      </c>
      <c r="N8" s="11">
        <v>1.3</v>
      </c>
      <c r="O8" s="11" t="s">
        <v>23</v>
      </c>
      <c r="P8" s="13">
        <f t="shared" si="0"/>
        <v>718.6400000000001</v>
      </c>
    </row>
    <row r="9" spans="1:18" s="22" customFormat="1" ht="15" customHeight="1" x14ac:dyDescent="0.3">
      <c r="A9" s="9">
        <v>36</v>
      </c>
      <c r="B9" s="9"/>
      <c r="C9" s="10" t="s">
        <v>64</v>
      </c>
      <c r="D9" s="10" t="s">
        <v>65</v>
      </c>
      <c r="E9" s="11">
        <v>213</v>
      </c>
      <c r="F9" s="11"/>
      <c r="G9" s="11">
        <v>7</v>
      </c>
      <c r="H9" s="34"/>
      <c r="I9" s="12">
        <v>2073</v>
      </c>
      <c r="J9" s="11">
        <v>1</v>
      </c>
      <c r="K9" s="11"/>
      <c r="L9" s="11">
        <v>0.8</v>
      </c>
      <c r="M9" s="11" t="s">
        <v>20</v>
      </c>
      <c r="N9" s="11">
        <v>1.3</v>
      </c>
      <c r="O9" s="11" t="s">
        <v>23</v>
      </c>
      <c r="P9" s="13">
        <f t="shared" si="0"/>
        <v>2155.92</v>
      </c>
    </row>
    <row r="10" spans="1:18" s="22" customFormat="1" ht="15" customHeight="1" x14ac:dyDescent="0.3">
      <c r="A10" s="9">
        <v>37</v>
      </c>
      <c r="B10" s="9"/>
      <c r="C10" s="10" t="s">
        <v>64</v>
      </c>
      <c r="D10" s="10" t="s">
        <v>65</v>
      </c>
      <c r="E10" s="11" t="s">
        <v>72</v>
      </c>
      <c r="F10" s="11"/>
      <c r="G10" s="11">
        <v>9</v>
      </c>
      <c r="H10" s="34"/>
      <c r="I10" s="12">
        <v>1612</v>
      </c>
      <c r="J10" s="11">
        <v>1</v>
      </c>
      <c r="K10" s="11"/>
      <c r="L10" s="11">
        <v>0.8</v>
      </c>
      <c r="M10" s="11" t="s">
        <v>20</v>
      </c>
      <c r="N10" s="11">
        <v>1.3</v>
      </c>
      <c r="O10" s="11" t="s">
        <v>23</v>
      </c>
      <c r="P10" s="13">
        <f t="shared" si="0"/>
        <v>1676.48</v>
      </c>
    </row>
    <row r="11" spans="1:18" s="22" customFormat="1" ht="15" customHeight="1" x14ac:dyDescent="0.3">
      <c r="A11" s="9">
        <v>38</v>
      </c>
      <c r="B11" s="9"/>
      <c r="C11" s="10" t="s">
        <v>64</v>
      </c>
      <c r="D11" s="10" t="s">
        <v>65</v>
      </c>
      <c r="E11" s="11">
        <v>103</v>
      </c>
      <c r="F11" s="11"/>
      <c r="G11" s="11">
        <v>7</v>
      </c>
      <c r="H11" s="34"/>
      <c r="I11" s="12">
        <v>1198</v>
      </c>
      <c r="J11" s="11">
        <v>0.4</v>
      </c>
      <c r="K11" s="11">
        <v>4</v>
      </c>
      <c r="L11" s="11">
        <v>0.6</v>
      </c>
      <c r="M11" s="11" t="s">
        <v>19</v>
      </c>
      <c r="N11" s="11">
        <v>1.3</v>
      </c>
      <c r="O11" s="11" t="s">
        <v>23</v>
      </c>
      <c r="P11" s="13">
        <f t="shared" si="0"/>
        <v>373.77600000000001</v>
      </c>
    </row>
    <row r="12" spans="1:18" s="22" customFormat="1" ht="15" customHeight="1" x14ac:dyDescent="0.3">
      <c r="A12" s="9">
        <v>39</v>
      </c>
      <c r="B12" s="9"/>
      <c r="C12" s="10" t="s">
        <v>68</v>
      </c>
      <c r="D12" s="10" t="s">
        <v>69</v>
      </c>
      <c r="E12" s="11">
        <v>107</v>
      </c>
      <c r="F12" s="11"/>
      <c r="G12" s="11">
        <v>7</v>
      </c>
      <c r="H12" s="34"/>
      <c r="I12" s="12">
        <v>1198</v>
      </c>
      <c r="J12" s="11">
        <v>0.9</v>
      </c>
      <c r="K12" s="11" t="s">
        <v>21</v>
      </c>
      <c r="L12" s="11">
        <v>0.8</v>
      </c>
      <c r="M12" s="11" t="s">
        <v>20</v>
      </c>
      <c r="N12" s="11">
        <v>1.3</v>
      </c>
      <c r="O12" s="11" t="s">
        <v>23</v>
      </c>
      <c r="P12" s="13">
        <f t="shared" si="0"/>
        <v>1121.3280000000002</v>
      </c>
    </row>
    <row r="13" spans="1:18" s="22" customFormat="1" ht="15" customHeight="1" x14ac:dyDescent="0.3">
      <c r="A13" s="9">
        <v>42</v>
      </c>
      <c r="B13" s="9"/>
      <c r="C13" s="10" t="s">
        <v>52</v>
      </c>
      <c r="D13" s="10" t="s">
        <v>53</v>
      </c>
      <c r="E13" s="11"/>
      <c r="F13" s="11">
        <v>25</v>
      </c>
      <c r="G13" s="11">
        <v>6</v>
      </c>
      <c r="H13" s="34"/>
      <c r="I13" s="12">
        <v>621</v>
      </c>
      <c r="J13" s="11">
        <v>0.9</v>
      </c>
      <c r="K13" s="11" t="s">
        <v>21</v>
      </c>
      <c r="L13" s="11">
        <v>0.8</v>
      </c>
      <c r="M13" s="11" t="s">
        <v>20</v>
      </c>
      <c r="N13" s="11">
        <v>1.3</v>
      </c>
      <c r="O13" s="11" t="s">
        <v>23</v>
      </c>
      <c r="P13" s="13">
        <f t="shared" si="0"/>
        <v>581.25600000000009</v>
      </c>
    </row>
    <row r="14" spans="1:18" s="22" customFormat="1" ht="15" customHeight="1" x14ac:dyDescent="0.3">
      <c r="A14" s="9">
        <v>43</v>
      </c>
      <c r="B14" s="9"/>
      <c r="C14" s="10" t="s">
        <v>62</v>
      </c>
      <c r="D14" s="10" t="s">
        <v>63</v>
      </c>
      <c r="E14" s="11">
        <v>24</v>
      </c>
      <c r="F14" s="11"/>
      <c r="G14" s="11">
        <v>4</v>
      </c>
      <c r="H14" s="34"/>
      <c r="I14" s="12">
        <v>207</v>
      </c>
      <c r="J14" s="11">
        <v>1</v>
      </c>
      <c r="K14" s="11"/>
      <c r="L14" s="11">
        <v>1</v>
      </c>
      <c r="M14" s="11"/>
      <c r="N14" s="11">
        <v>1.3</v>
      </c>
      <c r="O14" s="11" t="s">
        <v>23</v>
      </c>
      <c r="P14" s="13">
        <f t="shared" si="0"/>
        <v>269.10000000000002</v>
      </c>
    </row>
    <row r="15" spans="1:18" s="22" customFormat="1" ht="15" customHeight="1" x14ac:dyDescent="0.3">
      <c r="A15" s="9">
        <v>46</v>
      </c>
      <c r="B15" s="9"/>
      <c r="C15" s="10" t="s">
        <v>73</v>
      </c>
      <c r="D15" s="10" t="s">
        <v>74</v>
      </c>
      <c r="E15" s="11">
        <v>75</v>
      </c>
      <c r="F15" s="11"/>
      <c r="G15" s="11">
        <v>7</v>
      </c>
      <c r="H15" s="34"/>
      <c r="I15" s="12">
        <v>783</v>
      </c>
      <c r="J15" s="11">
        <v>0.4</v>
      </c>
      <c r="K15" s="11" t="s">
        <v>17</v>
      </c>
      <c r="L15" s="11">
        <v>0.9</v>
      </c>
      <c r="M15" s="11" t="s">
        <v>21</v>
      </c>
      <c r="N15" s="11">
        <v>1.3</v>
      </c>
      <c r="O15" s="11" t="s">
        <v>23</v>
      </c>
      <c r="P15" s="13">
        <f t="shared" si="0"/>
        <v>366.44400000000007</v>
      </c>
    </row>
    <row r="16" spans="1:18" s="22" customFormat="1" ht="15" customHeight="1" x14ac:dyDescent="0.3">
      <c r="A16" s="53" t="s">
        <v>13</v>
      </c>
      <c r="B16" s="54"/>
      <c r="C16" s="15"/>
      <c r="D16" s="15"/>
      <c r="E16" s="15"/>
      <c r="F16" s="18"/>
      <c r="G16" s="18"/>
      <c r="H16" s="35"/>
      <c r="I16" s="15"/>
      <c r="J16" s="15"/>
      <c r="K16" s="15"/>
      <c r="L16" s="15"/>
      <c r="M16" s="15"/>
      <c r="N16" s="45"/>
      <c r="O16" s="15"/>
      <c r="P16" s="40">
        <f>SUM(P6:P15)</f>
        <v>8742.4740000000002</v>
      </c>
    </row>
    <row r="17" spans="1:19" s="22" customFormat="1" ht="15" customHeight="1" x14ac:dyDescent="0.3">
      <c r="A17" s="1"/>
      <c r="B17" s="1"/>
      <c r="C17" s="1"/>
      <c r="D17" s="1"/>
      <c r="E17" s="1"/>
      <c r="F17" s="1"/>
      <c r="G17" s="1"/>
      <c r="H17" s="33"/>
      <c r="I17" s="1"/>
      <c r="J17" s="1"/>
      <c r="K17" s="1"/>
      <c r="L17" s="1"/>
      <c r="M17" s="1"/>
      <c r="N17" s="1"/>
      <c r="O17" s="1"/>
      <c r="P17" s="1"/>
    </row>
    <row r="18" spans="1:19" s="22" customFormat="1" ht="15" customHeight="1" x14ac:dyDescent="0.3">
      <c r="A18" s="36" t="s">
        <v>14</v>
      </c>
      <c r="B18" s="36"/>
      <c r="C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</row>
    <row r="19" spans="1:19" s="22" customFormat="1" x14ac:dyDescent="0.3">
      <c r="A19" s="28" t="s">
        <v>15</v>
      </c>
      <c r="B19" s="29" t="s">
        <v>36</v>
      </c>
      <c r="C19" s="47" t="s">
        <v>16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1:19" ht="12.75" customHeight="1" x14ac:dyDescent="0.3">
      <c r="A20" s="28" t="s">
        <v>17</v>
      </c>
      <c r="B20" s="29">
        <v>0.4</v>
      </c>
      <c r="C20" s="47" t="s">
        <v>42</v>
      </c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R20" s="19"/>
      <c r="S20" s="21"/>
    </row>
    <row r="21" spans="1:19" ht="12.75" customHeight="1" x14ac:dyDescent="0.3">
      <c r="A21" s="28" t="s">
        <v>18</v>
      </c>
      <c r="B21" s="29">
        <v>0.5</v>
      </c>
      <c r="C21" s="47" t="s">
        <v>33</v>
      </c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R21" s="19"/>
      <c r="S21" s="21"/>
    </row>
    <row r="22" spans="1:19" ht="12.75" customHeight="1" x14ac:dyDescent="0.3">
      <c r="A22" s="28" t="s">
        <v>19</v>
      </c>
      <c r="B22" s="29">
        <v>0.6</v>
      </c>
      <c r="C22" s="47" t="s">
        <v>34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36"/>
      <c r="R22" s="36"/>
    </row>
    <row r="23" spans="1:19" ht="12.75" customHeight="1" x14ac:dyDescent="0.3">
      <c r="A23" s="28" t="s">
        <v>20</v>
      </c>
      <c r="B23" s="29">
        <v>0.8</v>
      </c>
      <c r="C23" s="47" t="s">
        <v>35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</row>
    <row r="24" spans="1:19" ht="14.4" x14ac:dyDescent="0.3">
      <c r="A24" s="28" t="s">
        <v>21</v>
      </c>
      <c r="B24" s="29">
        <v>0.9</v>
      </c>
      <c r="C24" s="47" t="s">
        <v>43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30"/>
      <c r="R24" s="30"/>
    </row>
    <row r="25" spans="1:19" ht="12.75" customHeight="1" x14ac:dyDescent="0.3">
      <c r="A25" s="28"/>
      <c r="B25" s="29">
        <v>1</v>
      </c>
      <c r="C25" s="47" t="s">
        <v>44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1"/>
      <c r="R25" s="31"/>
    </row>
    <row r="26" spans="1:19" ht="14.4" x14ac:dyDescent="0.3">
      <c r="A26" s="28" t="s">
        <v>22</v>
      </c>
      <c r="B26" s="29">
        <v>1.1000000000000001</v>
      </c>
      <c r="C26" s="47" t="s">
        <v>45</v>
      </c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2"/>
      <c r="R26" s="32"/>
    </row>
    <row r="27" spans="1:19" ht="27.75" customHeight="1" x14ac:dyDescent="0.3">
      <c r="A27" s="28" t="s">
        <v>23</v>
      </c>
      <c r="B27" s="29">
        <v>1.3</v>
      </c>
      <c r="C27" s="47" t="s">
        <v>46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0"/>
      <c r="R27" s="30"/>
    </row>
    <row r="28" spans="1:19" ht="26.25" customHeight="1" x14ac:dyDescent="0.3">
      <c r="A28" s="28" t="s">
        <v>8</v>
      </c>
      <c r="B28" s="29">
        <v>1.4</v>
      </c>
      <c r="C28" s="47" t="s">
        <v>37</v>
      </c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30"/>
      <c r="R28" s="30"/>
    </row>
    <row r="29" spans="1:19" ht="23.25" customHeight="1" x14ac:dyDescent="0.3">
      <c r="A29" s="28" t="s">
        <v>24</v>
      </c>
      <c r="B29" s="29">
        <v>1.5</v>
      </c>
      <c r="C29" s="47" t="s">
        <v>38</v>
      </c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30"/>
      <c r="R29" s="30"/>
    </row>
    <row r="30" spans="1:19" ht="12.75" customHeight="1" x14ac:dyDescent="0.3">
      <c r="A30" s="28" t="s">
        <v>25</v>
      </c>
      <c r="B30" s="29">
        <v>2</v>
      </c>
      <c r="C30" s="47" t="s">
        <v>39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0"/>
      <c r="R30" s="30"/>
    </row>
    <row r="31" spans="1:19" ht="26.25" customHeight="1" x14ac:dyDescent="0.3">
      <c r="A31" s="28" t="s">
        <v>26</v>
      </c>
      <c r="B31" s="29">
        <v>2.5</v>
      </c>
      <c r="C31" s="47" t="s">
        <v>40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0"/>
      <c r="R31" s="30"/>
    </row>
    <row r="32" spans="1:19" ht="12.75" customHeight="1" x14ac:dyDescent="0.3">
      <c r="A32" s="28" t="s">
        <v>27</v>
      </c>
      <c r="B32" s="29">
        <v>3</v>
      </c>
      <c r="C32" s="47" t="s">
        <v>41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0"/>
      <c r="R32" s="30"/>
    </row>
    <row r="33" spans="1:18" ht="12.75" customHeight="1" x14ac:dyDescent="0.3">
      <c r="A33" s="28"/>
      <c r="B33" s="29"/>
      <c r="C33" s="44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30"/>
      <c r="R33" s="30"/>
    </row>
    <row r="34" spans="1:18" ht="26.25" customHeight="1" x14ac:dyDescent="0.3">
      <c r="A34" s="49" t="s">
        <v>54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32"/>
      <c r="R34" s="32"/>
    </row>
  </sheetData>
  <mergeCells count="29">
    <mergeCell ref="A1:P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A34:P34"/>
    <mergeCell ref="J3:O3"/>
    <mergeCell ref="P3:P4"/>
    <mergeCell ref="A5:P5"/>
    <mergeCell ref="A16:B16"/>
    <mergeCell ref="C19:P19"/>
    <mergeCell ref="C20:P20"/>
    <mergeCell ref="C21:P21"/>
    <mergeCell ref="C22:P22"/>
    <mergeCell ref="C28:P28"/>
    <mergeCell ref="C29:P29"/>
    <mergeCell ref="C30:P30"/>
    <mergeCell ref="C31:P31"/>
    <mergeCell ref="C32:P32"/>
    <mergeCell ref="C23:P23"/>
    <mergeCell ref="C24:P24"/>
    <mergeCell ref="C25:P25"/>
    <mergeCell ref="C26:P26"/>
    <mergeCell ref="C27:P27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Footer xml:space="preserve">&amp;C2110109_DSP_E_SO920_000_2001_00_NV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76E3A-22B5-4BC4-86EA-68C1F37A3F4D}">
  <sheetPr>
    <pageSetUpPr fitToPage="1"/>
  </sheetPr>
  <dimension ref="A1:S29"/>
  <sheetViews>
    <sheetView tabSelected="1" view="pageLayout" zoomScale="55" zoomScaleNormal="100" zoomScaleSheetLayoutView="99" zoomScalePageLayoutView="55" workbookViewId="0">
      <selection activeCell="F37" sqref="F37"/>
    </sheetView>
  </sheetViews>
  <sheetFormatPr defaultColWidth="0.5546875" defaultRowHeight="13.8" x14ac:dyDescent="0.3"/>
  <cols>
    <col min="1" max="1" width="6.6640625" style="7" customWidth="1"/>
    <col min="2" max="2" width="27.44140625" style="1" customWidth="1"/>
    <col min="3" max="3" width="19.6640625" style="1" customWidth="1"/>
    <col min="4" max="4" width="10.6640625" style="7" customWidth="1"/>
    <col min="5" max="7" width="7.44140625" style="7" customWidth="1"/>
    <col min="8" max="8" width="29.5546875" style="1" customWidth="1"/>
    <col min="9" max="9" width="10.6640625" style="8" customWidth="1"/>
    <col min="10" max="10" width="4.44140625" style="1" customWidth="1"/>
    <col min="11" max="11" width="4.44140625" style="3" customWidth="1"/>
    <col min="12" max="15" width="4.44140625" style="1" customWidth="1"/>
    <col min="16" max="16" width="10.33203125" style="8" customWidth="1"/>
    <col min="17" max="17" width="12" style="7" customWidth="1"/>
    <col min="18" max="18" width="13.44140625" style="1" customWidth="1"/>
    <col min="19" max="19" width="14" style="1" customWidth="1"/>
    <col min="20" max="20" width="20.44140625" style="1" customWidth="1"/>
    <col min="21" max="16384" width="0.5546875" style="1"/>
  </cols>
  <sheetData>
    <row r="1" spans="1:19" ht="15" customHeight="1" x14ac:dyDescent="0.3">
      <c r="A1" s="55" t="s">
        <v>76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S1" s="23"/>
    </row>
    <row r="2" spans="1:19" ht="15" customHeight="1" x14ac:dyDescent="0.3">
      <c r="I2" s="7"/>
      <c r="K2" s="2"/>
      <c r="L2" s="4"/>
      <c r="M2" s="4"/>
      <c r="N2" s="4"/>
      <c r="P2" s="7"/>
    </row>
    <row r="3" spans="1:19" ht="15" customHeight="1" x14ac:dyDescent="0.3">
      <c r="A3" s="56" t="s">
        <v>6</v>
      </c>
      <c r="B3" s="56" t="s">
        <v>0</v>
      </c>
      <c r="C3" s="56" t="s">
        <v>1</v>
      </c>
      <c r="D3" s="56" t="s">
        <v>31</v>
      </c>
      <c r="E3" s="56" t="s">
        <v>10</v>
      </c>
      <c r="F3" s="56" t="s">
        <v>56</v>
      </c>
      <c r="G3" s="56" t="s">
        <v>7</v>
      </c>
      <c r="H3" s="56" t="s">
        <v>2</v>
      </c>
      <c r="I3" s="60" t="s">
        <v>4</v>
      </c>
      <c r="J3" s="50" t="s">
        <v>3</v>
      </c>
      <c r="K3" s="50"/>
      <c r="L3" s="50"/>
      <c r="M3" s="50"/>
      <c r="N3" s="50"/>
      <c r="O3" s="50"/>
      <c r="P3" s="51" t="s">
        <v>11</v>
      </c>
      <c r="Q3" s="50" t="s">
        <v>12</v>
      </c>
    </row>
    <row r="4" spans="1:19" ht="15" customHeight="1" x14ac:dyDescent="0.3">
      <c r="A4" s="57"/>
      <c r="B4" s="57"/>
      <c r="C4" s="57"/>
      <c r="D4" s="57"/>
      <c r="E4" s="65"/>
      <c r="F4" s="65"/>
      <c r="G4" s="65"/>
      <c r="H4" s="65"/>
      <c r="I4" s="61"/>
      <c r="J4" s="5" t="s">
        <v>9</v>
      </c>
      <c r="K4" s="6" t="s">
        <v>5</v>
      </c>
      <c r="L4" s="5" t="s">
        <v>9</v>
      </c>
      <c r="M4" s="5" t="s">
        <v>5</v>
      </c>
      <c r="N4" s="5" t="s">
        <v>9</v>
      </c>
      <c r="O4" s="5" t="s">
        <v>5</v>
      </c>
      <c r="P4" s="51"/>
      <c r="Q4" s="50"/>
    </row>
    <row r="5" spans="1:19" x14ac:dyDescent="0.3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</row>
    <row r="6" spans="1:19" x14ac:dyDescent="0.3">
      <c r="A6" s="25" t="s">
        <v>55</v>
      </c>
      <c r="B6" s="10" t="s">
        <v>48</v>
      </c>
      <c r="C6" s="26" t="s">
        <v>49</v>
      </c>
      <c r="D6" s="11" t="s">
        <v>47</v>
      </c>
      <c r="E6" s="24"/>
      <c r="F6" s="24"/>
      <c r="G6" s="25">
        <v>8</v>
      </c>
      <c r="H6" s="26"/>
      <c r="I6" s="12">
        <v>207</v>
      </c>
      <c r="J6" s="11">
        <v>1.1000000000000001</v>
      </c>
      <c r="K6" s="11" t="s">
        <v>22</v>
      </c>
      <c r="L6" s="11">
        <v>1.3</v>
      </c>
      <c r="M6" s="11" t="s">
        <v>23</v>
      </c>
      <c r="N6" s="11">
        <v>1</v>
      </c>
      <c r="O6" s="11"/>
      <c r="P6" s="13">
        <f>I6*J6*L6*N6</f>
        <v>296.01000000000005</v>
      </c>
      <c r="Q6" s="13">
        <f t="shared" ref="Q6:Q8" si="0">P6*G6</f>
        <v>2368.0800000000004</v>
      </c>
      <c r="R6" s="41"/>
    </row>
    <row r="7" spans="1:19" x14ac:dyDescent="0.3">
      <c r="A7" s="25" t="s">
        <v>75</v>
      </c>
      <c r="B7" s="10" t="s">
        <v>50</v>
      </c>
      <c r="C7" s="26" t="s">
        <v>51</v>
      </c>
      <c r="D7" s="11" t="s">
        <v>32</v>
      </c>
      <c r="E7" s="24"/>
      <c r="F7" s="24"/>
      <c r="G7" s="25">
        <v>3</v>
      </c>
      <c r="H7" s="26"/>
      <c r="I7" s="12">
        <v>207</v>
      </c>
      <c r="J7" s="11">
        <v>1</v>
      </c>
      <c r="K7" s="11"/>
      <c r="L7" s="11">
        <v>1.3</v>
      </c>
      <c r="M7" s="11" t="s">
        <v>23</v>
      </c>
      <c r="N7" s="11">
        <v>1</v>
      </c>
      <c r="O7" s="11"/>
      <c r="P7" s="13">
        <f t="shared" ref="P7:P8" si="1">I7*J7*L7*N7</f>
        <v>269.10000000000002</v>
      </c>
      <c r="Q7" s="13">
        <f t="shared" si="0"/>
        <v>807.30000000000007</v>
      </c>
      <c r="R7" s="41"/>
    </row>
    <row r="8" spans="1:19" x14ac:dyDescent="0.3">
      <c r="A8" s="25" t="s">
        <v>58</v>
      </c>
      <c r="B8" s="26" t="s">
        <v>70</v>
      </c>
      <c r="C8" s="26" t="s">
        <v>59</v>
      </c>
      <c r="D8" s="25" t="s">
        <v>60</v>
      </c>
      <c r="E8" s="26"/>
      <c r="F8" s="26"/>
      <c r="G8" s="25">
        <v>4</v>
      </c>
      <c r="H8" s="26"/>
      <c r="I8" s="12">
        <v>184</v>
      </c>
      <c r="J8" s="11">
        <v>1</v>
      </c>
      <c r="K8" s="11"/>
      <c r="L8" s="11">
        <v>1.3</v>
      </c>
      <c r="M8" s="11" t="s">
        <v>23</v>
      </c>
      <c r="N8" s="11">
        <v>1.4</v>
      </c>
      <c r="O8" s="11" t="s">
        <v>8</v>
      </c>
      <c r="P8" s="13">
        <f t="shared" si="1"/>
        <v>334.88</v>
      </c>
      <c r="Q8" s="13">
        <f t="shared" si="0"/>
        <v>1339.52</v>
      </c>
      <c r="R8" s="42"/>
    </row>
    <row r="9" spans="1:19" x14ac:dyDescent="0.3">
      <c r="A9" s="43"/>
      <c r="B9" s="44"/>
      <c r="C9" s="44"/>
      <c r="D9" s="43"/>
      <c r="E9" s="44"/>
      <c r="F9" s="44"/>
      <c r="G9" s="43"/>
      <c r="H9" s="44"/>
      <c r="I9" s="38"/>
      <c r="J9" s="37"/>
      <c r="K9" s="37"/>
      <c r="L9" s="37"/>
      <c r="M9" s="37"/>
      <c r="N9" s="37"/>
      <c r="O9" s="37"/>
      <c r="P9" s="39"/>
      <c r="Q9" s="39"/>
      <c r="R9" s="42"/>
    </row>
    <row r="10" spans="1:19" x14ac:dyDescent="0.3">
      <c r="A10" s="14" t="s">
        <v>13</v>
      </c>
      <c r="B10" s="15"/>
      <c r="C10" s="15"/>
      <c r="D10" s="15"/>
      <c r="E10" s="18"/>
      <c r="F10" s="18"/>
      <c r="G10" s="18">
        <f>SUM(G6:G9)</f>
        <v>15</v>
      </c>
      <c r="H10" s="15"/>
      <c r="I10" s="15"/>
      <c r="J10" s="15"/>
      <c r="K10" s="15"/>
      <c r="L10" s="15"/>
      <c r="M10" s="15"/>
      <c r="N10" s="15"/>
      <c r="O10" s="15"/>
      <c r="P10" s="16"/>
      <c r="Q10" s="17">
        <f>SUM(Q6:Q8)</f>
        <v>4514.9000000000005</v>
      </c>
      <c r="S10" s="19">
        <f>'výrub DU'!P16</f>
        <v>8742.4740000000002</v>
      </c>
    </row>
    <row r="11" spans="1:19" x14ac:dyDescent="0.3">
      <c r="A11" s="1"/>
      <c r="D11" s="1"/>
      <c r="E11" s="1"/>
      <c r="F11" s="1"/>
      <c r="G11" s="1"/>
      <c r="I11" s="1"/>
      <c r="K11" s="1"/>
      <c r="P11" s="1"/>
      <c r="Q11" s="1"/>
      <c r="S11" s="19">
        <f>Q10-S10</f>
        <v>-4227.5739999999996</v>
      </c>
    </row>
    <row r="12" spans="1:19" ht="12.75" customHeight="1" x14ac:dyDescent="0.3">
      <c r="A12" s="1"/>
      <c r="D12" s="1"/>
      <c r="E12" s="1"/>
      <c r="F12" s="1"/>
      <c r="G12" s="1"/>
      <c r="I12" s="1"/>
      <c r="K12" s="1"/>
      <c r="P12" s="1"/>
      <c r="Q12" s="1"/>
      <c r="S12" s="20"/>
    </row>
    <row r="13" spans="1:19" ht="12.75" customHeight="1" x14ac:dyDescent="0.3">
      <c r="A13" s="62" t="s">
        <v>14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</row>
    <row r="14" spans="1:19" x14ac:dyDescent="0.3">
      <c r="A14" s="28" t="s">
        <v>15</v>
      </c>
      <c r="B14" s="29" t="s">
        <v>36</v>
      </c>
      <c r="C14" s="47" t="s">
        <v>16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</row>
    <row r="15" spans="1:19" ht="12.75" customHeight="1" x14ac:dyDescent="0.3">
      <c r="A15" s="28" t="s">
        <v>17</v>
      </c>
      <c r="B15" s="29">
        <v>0.4</v>
      </c>
      <c r="C15" s="47" t="s">
        <v>42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32"/>
    </row>
    <row r="16" spans="1:19" ht="28.5" customHeight="1" x14ac:dyDescent="0.3">
      <c r="A16" s="28" t="s">
        <v>18</v>
      </c>
      <c r="B16" s="29">
        <v>0.5</v>
      </c>
      <c r="C16" s="47" t="s">
        <v>33</v>
      </c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32"/>
    </row>
    <row r="17" spans="1:18" ht="12.75" customHeight="1" x14ac:dyDescent="0.3">
      <c r="A17" s="28" t="s">
        <v>19</v>
      </c>
      <c r="B17" s="29">
        <v>0.6</v>
      </c>
      <c r="C17" s="47" t="s">
        <v>34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32"/>
    </row>
    <row r="18" spans="1:18" ht="12.75" customHeight="1" x14ac:dyDescent="0.3">
      <c r="A18" s="28" t="s">
        <v>20</v>
      </c>
      <c r="B18" s="29">
        <v>0.8</v>
      </c>
      <c r="C18" s="47" t="s">
        <v>35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32"/>
    </row>
    <row r="19" spans="1:18" ht="12.75" customHeight="1" x14ac:dyDescent="0.3">
      <c r="A19" s="28" t="s">
        <v>21</v>
      </c>
      <c r="B19" s="29">
        <v>0.9</v>
      </c>
      <c r="C19" s="47" t="s">
        <v>43</v>
      </c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32"/>
    </row>
    <row r="20" spans="1:18" ht="12.75" customHeight="1" x14ac:dyDescent="0.3">
      <c r="A20" s="28"/>
      <c r="B20" s="29">
        <v>1</v>
      </c>
      <c r="C20" s="47" t="s">
        <v>44</v>
      </c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32"/>
    </row>
    <row r="21" spans="1:18" ht="12.75" customHeight="1" x14ac:dyDescent="0.3">
      <c r="A21" s="28" t="s">
        <v>22</v>
      </c>
      <c r="B21" s="29">
        <v>1.1000000000000001</v>
      </c>
      <c r="C21" s="47" t="s">
        <v>45</v>
      </c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32"/>
    </row>
    <row r="22" spans="1:18" ht="25.5" customHeight="1" x14ac:dyDescent="0.3">
      <c r="A22" s="28" t="s">
        <v>23</v>
      </c>
      <c r="B22" s="29">
        <v>1.3</v>
      </c>
      <c r="C22" s="47" t="s">
        <v>46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32"/>
    </row>
    <row r="23" spans="1:18" ht="27" customHeight="1" x14ac:dyDescent="0.3">
      <c r="A23" s="28" t="s">
        <v>8</v>
      </c>
      <c r="B23" s="29">
        <v>1.4</v>
      </c>
      <c r="C23" s="47" t="s">
        <v>37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32"/>
    </row>
    <row r="24" spans="1:18" ht="12.75" customHeight="1" x14ac:dyDescent="0.3">
      <c r="A24" s="28" t="s">
        <v>24</v>
      </c>
      <c r="B24" s="29">
        <v>1.5</v>
      </c>
      <c r="C24" s="47" t="s">
        <v>38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32"/>
    </row>
    <row r="25" spans="1:18" ht="12.75" customHeight="1" x14ac:dyDescent="0.3">
      <c r="A25" s="28" t="s">
        <v>25</v>
      </c>
      <c r="B25" s="29">
        <v>2</v>
      </c>
      <c r="C25" s="47" t="s">
        <v>39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32"/>
    </row>
    <row r="26" spans="1:18" ht="12.75" customHeight="1" x14ac:dyDescent="0.3">
      <c r="A26" s="28" t="s">
        <v>26</v>
      </c>
      <c r="B26" s="29">
        <v>2.5</v>
      </c>
      <c r="C26" s="47" t="s">
        <v>40</v>
      </c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32"/>
    </row>
    <row r="27" spans="1:18" ht="12.75" customHeight="1" x14ac:dyDescent="0.3">
      <c r="A27" s="28" t="s">
        <v>27</v>
      </c>
      <c r="B27" s="29">
        <v>3</v>
      </c>
      <c r="C27" s="47" t="s">
        <v>41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32"/>
    </row>
    <row r="28" spans="1:18" ht="12.75" customHeight="1" x14ac:dyDescent="0.3">
      <c r="E28"/>
      <c r="F28"/>
      <c r="G28"/>
      <c r="H28"/>
      <c r="I28"/>
      <c r="J28" s="8"/>
      <c r="K28" s="1"/>
      <c r="P28" s="1"/>
      <c r="R28" s="7"/>
    </row>
    <row r="29" spans="1:18" ht="27" customHeight="1" x14ac:dyDescent="0.3">
      <c r="A29" s="49" t="s">
        <v>54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30"/>
    </row>
  </sheetData>
  <mergeCells count="30">
    <mergeCell ref="C19:Q19"/>
    <mergeCell ref="A5:Q5"/>
    <mergeCell ref="F3:F4"/>
    <mergeCell ref="A1:Q1"/>
    <mergeCell ref="A3:A4"/>
    <mergeCell ref="B3:B4"/>
    <mergeCell ref="C3:C4"/>
    <mergeCell ref="D3:D4"/>
    <mergeCell ref="E3:E4"/>
    <mergeCell ref="G3:G4"/>
    <mergeCell ref="H3:H4"/>
    <mergeCell ref="I3:I4"/>
    <mergeCell ref="J3:O3"/>
    <mergeCell ref="P3:P4"/>
    <mergeCell ref="Q3:Q4"/>
    <mergeCell ref="A13:R13"/>
    <mergeCell ref="C15:Q15"/>
    <mergeCell ref="C16:Q16"/>
    <mergeCell ref="C17:Q17"/>
    <mergeCell ref="C18:Q18"/>
    <mergeCell ref="C14:R14"/>
    <mergeCell ref="C25:Q25"/>
    <mergeCell ref="C26:Q26"/>
    <mergeCell ref="C27:Q27"/>
    <mergeCell ref="A29:Q29"/>
    <mergeCell ref="C20:Q20"/>
    <mergeCell ref="C21:Q21"/>
    <mergeCell ref="C22:Q22"/>
    <mergeCell ref="C23:Q23"/>
    <mergeCell ref="C24:Q24"/>
  </mergeCells>
  <phoneticPr fontId="5" type="noConversion"/>
  <pageMargins left="0.7" right="0.7" top="0.75" bottom="0.75" header="0.3" footer="0.3"/>
  <pageSetup paperSize="9" scale="74" fitToHeight="0" orientation="landscape" r:id="rId1"/>
  <headerFooter>
    <oddFooter xml:space="preserve">&amp;C2110109_DSP_E_SO920_000_2001_00_NV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výrub DU</vt:lpstr>
      <vt:lpstr>návrh DU</vt:lpstr>
      <vt:lpstr>'výrub DU'!Názvy_tlače</vt:lpstr>
      <vt:lpstr>'návrh DU'!Oblasť_tlače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Ivetka</dc:creator>
  <cp:lastModifiedBy>Tomáš Stanček</cp:lastModifiedBy>
  <cp:lastPrinted>2023-11-10T13:43:12Z</cp:lastPrinted>
  <dcterms:created xsi:type="dcterms:W3CDTF">2018-01-14T13:17:07Z</dcterms:created>
  <dcterms:modified xsi:type="dcterms:W3CDTF">2023-11-10T13:43:22Z</dcterms:modified>
</cp:coreProperties>
</file>